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Q:\PC-Alfio\Commesse\"/>
    </mc:Choice>
  </mc:AlternateContent>
  <xr:revisionPtr revIDLastSave="0" documentId="13_ncr:1_{2F170600-342D-4E61-87B5-B8E717BD6F8A}" xr6:coauthVersionLast="45" xr6:coauthVersionMax="45" xr10:uidLastSave="{00000000-0000-0000-0000-000000000000}"/>
  <workbookProtection workbookAlgorithmName="SHA-512" workbookHashValue="klw7CXruZRCGUJarOMZTP7MDvDAQnBJIZq7vyx4vkj8cqw1Uo1jJVV2IW9Yo1xsKPJqEPck7G8x6z1ZREO1fzA==" workbookSaltValue="mONDGDl/bv1XgZUJgsLaAA==" workbookSpinCount="100000" lockStructure="1"/>
  <bookViews>
    <workbookView xWindow="-120" yWindow="-120" windowWidth="29040" windowHeight="17640" xr2:uid="{931C9386-520C-44E3-B354-CAFBEC4EC932}"/>
  </bookViews>
  <sheets>
    <sheet name="2019" sheetId="1" r:id="rId1"/>
  </sheets>
  <definedNames>
    <definedName name="_xlnm.Print_Titles" localSheetId="0">'2019'!$1:$6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7" i="1" l="1"/>
  <c r="H20" i="1"/>
  <c r="H49" i="1"/>
</calcChain>
</file>

<file path=xl/sharedStrings.xml><?xml version="1.0" encoding="utf-8"?>
<sst xmlns="http://schemas.openxmlformats.org/spreadsheetml/2006/main" count="232" uniqueCount="109">
  <si>
    <t>(LCPubb art. 7 cpv. 3)</t>
  </si>
  <si>
    <t>Fornitore</t>
  </si>
  <si>
    <t>tipo prestazione</t>
  </si>
  <si>
    <t>Risoluzione</t>
  </si>
  <si>
    <t>numero</t>
  </si>
  <si>
    <t>data</t>
  </si>
  <si>
    <t>tipo procedura</t>
  </si>
  <si>
    <t>Fatturato</t>
  </si>
  <si>
    <t>Lista delle commesse dell'anno 2019 aggiudicate a invito o incarico diretto con importi superiori a CHF 5'000.-</t>
  </si>
  <si>
    <t>valuta</t>
  </si>
  <si>
    <t>deliberato</t>
  </si>
  <si>
    <t>progettazione fermate del bus</t>
  </si>
  <si>
    <t>incarico diretto</t>
  </si>
  <si>
    <t>CHF</t>
  </si>
  <si>
    <t>aggiornamento progettazione moderazione traffico strada cantonale</t>
  </si>
  <si>
    <t>sistemazione parapetti cimitero</t>
  </si>
  <si>
    <t>progettazione selvicolturale definitiva bosco di protezione Val Deserta</t>
  </si>
  <si>
    <t>estensione rete wifi pubblica</t>
  </si>
  <si>
    <t>revisione meccanica pompe SP ai Ronchi</t>
  </si>
  <si>
    <t>variante PR "Atlante SA"</t>
  </si>
  <si>
    <t>progettazione definitiva riqualificazione urbanistica "Piazza comunale" (ingegneria civile)</t>
  </si>
  <si>
    <t>direzione progetto, coordinamento e DC riqualificazione urbanistica "Piazza comunale"</t>
  </si>
  <si>
    <t>ingegnere RCVS-E e sicurezza riqualificazione urbanistica "Piazza comunale"</t>
  </si>
  <si>
    <t>geologo/idrogeologo riqualificazione urbanistica "Piazza comunale"</t>
  </si>
  <si>
    <t>sistemazione paesaggistica riqualificazione urbanistica "Piazza comunale"</t>
  </si>
  <si>
    <t>ad invito</t>
  </si>
  <si>
    <t>opere da idraulico realizzazione nuova condotta AP ex Romantica</t>
  </si>
  <si>
    <t>opere da impresario costruttore nuova condotta AP e illuminazione ex Romantica</t>
  </si>
  <si>
    <t>assicurazione cose</t>
  </si>
  <si>
    <t>sondaggi riqualificazione urbanistica "Piazza comunale"</t>
  </si>
  <si>
    <t>macinatura e sistemazione scarti vegetali</t>
  </si>
  <si>
    <t>acquisto nuovo veicolo</t>
  </si>
  <si>
    <t>gestione stazione bike sharing</t>
  </si>
  <si>
    <t>ingegneria civile lotto 3 sostituzione condotta AP Via agli Orti - Piazzetta Moretti</t>
  </si>
  <si>
    <t>fornitura olio combustibile</t>
  </si>
  <si>
    <t>acquisto Jumper Wibit</t>
  </si>
  <si>
    <t>sostituzione rivestimento pavimentro atrio SE</t>
  </si>
  <si>
    <t>fornitura corpi illuminanti ASL</t>
  </si>
  <si>
    <t>impermeabilizzazione fontana dei cigni</t>
  </si>
  <si>
    <t>fornitura tavoli</t>
  </si>
  <si>
    <t>fornitura e posa quadro comandi SP Romantica</t>
  </si>
  <si>
    <t>adeguamento/estensione illuminazione pubblica</t>
  </si>
  <si>
    <t>progettazione parcheggio meccanizzato Branca</t>
  </si>
  <si>
    <t>realizzazione manuale qualità AP</t>
  </si>
  <si>
    <t>progetto definitivo videosorveglianza</t>
  </si>
  <si>
    <t>progettazione rifacimento campo sportivo</t>
  </si>
  <si>
    <t>opere pulizia estive SI-SE-Palestra</t>
  </si>
  <si>
    <t>fornitura materiale scolastico</t>
  </si>
  <si>
    <t>fornitura sacchi ufficiali RSU</t>
  </si>
  <si>
    <t>opere da idraulico rifacimento condotte AP e scalinata Serbatoio ai Ronchi</t>
  </si>
  <si>
    <t>opere impresario costruttore rifacimento condotte AP e scalinata Serbatoio ai Ronchi</t>
  </si>
  <si>
    <t>opere metalcostruttore ifacimento condotte AP e scalinata Serbatoio ai Ronchi</t>
  </si>
  <si>
    <t>rifacimento illuminazione entrata porto alla "Bola"</t>
  </si>
  <si>
    <t>acquisto lavagne interattive</t>
  </si>
  <si>
    <t>assicurazione compl. Lainf</t>
  </si>
  <si>
    <t>progettazione acqua industriale nucleo</t>
  </si>
  <si>
    <t>progetto di massima ciclopedonale Paradiso-Melide</t>
  </si>
  <si>
    <t>coordinamento progetto di massima ciclopedonale Paradiso-Melide</t>
  </si>
  <si>
    <t>ingegneria civile progetto di massima ciclopedonale Paradiso-Melide</t>
  </si>
  <si>
    <t>ingegneria del traffico progetto di massima ciclopedonale Paradiso-Melide</t>
  </si>
  <si>
    <t>specialista ambientale progetto di massima ciclopedonale Paradiso-Melide</t>
  </si>
  <si>
    <t>accompagnamento paesaggistico progetto di massima ciclopedonale Paradiso-Melide</t>
  </si>
  <si>
    <t>acquisto luminarie natalizie</t>
  </si>
  <si>
    <t>installazioni audio e illuminazione MelideICE</t>
  </si>
  <si>
    <t>calcolo fabbisogno posteggi comparto FFS-Nucleo-Lago</t>
  </si>
  <si>
    <t>fornitura e posa albero e panchina</t>
  </si>
  <si>
    <t>controllo impianti di combustione 19° ciclo</t>
  </si>
  <si>
    <t>COMUNE DI MELIDE</t>
  </si>
  <si>
    <t>Studio d'ingegneria Francesco Allievi SA, Ascona</t>
  </si>
  <si>
    <t>Pongelli Metalcostruzioni Sagl, Rivera</t>
  </si>
  <si>
    <t>Studio d'ingegneria Bloch Roussette Casale SA, Agno</t>
  </si>
  <si>
    <t>Ticinocom SA, Muralto</t>
  </si>
  <si>
    <t>Häny AG, Jona</t>
  </si>
  <si>
    <t>Studi Associati SA, Lugano</t>
  </si>
  <si>
    <t>Lucchini &amp; Canepa Ingegneria SA, Lugano</t>
  </si>
  <si>
    <t>IFEC Ingegneria SA, Rivera</t>
  </si>
  <si>
    <t>Studio d'ingegneria Giorgio Masotti, Bellinzona</t>
  </si>
  <si>
    <t>Studio Luechinger SA, Lugano</t>
  </si>
  <si>
    <t>Land Suisse Sagl, Lugano</t>
  </si>
  <si>
    <t>Implenia Svizzera SA, Dietlikon</t>
  </si>
  <si>
    <t>Grano Giardini SA, Vezia</t>
  </si>
  <si>
    <t>Zurich Assicurazioni SA, Zurigo</t>
  </si>
  <si>
    <t>Paler Spezialtiefbau AG, Arbedo-Castione</t>
  </si>
  <si>
    <t>Destefani Roberto SA, Aranno</t>
  </si>
  <si>
    <t>Emil Frey SA, Lugano</t>
  </si>
  <si>
    <t>Publibike SA, Friborgo</t>
  </si>
  <si>
    <t>Pina Petroli SA, Grancia</t>
  </si>
  <si>
    <t>New Line SA, Pambio Noranco</t>
  </si>
  <si>
    <t>Modaluce SA, Bellinzona</t>
  </si>
  <si>
    <t>Tiresina Sagl, Vezia</t>
  </si>
  <si>
    <t>Dick &amp; Figli SA, Lugano</t>
  </si>
  <si>
    <t>AIL SA, Lugano</t>
  </si>
  <si>
    <t>Quirici H2O Consulenze Sagl, Capriasca</t>
  </si>
  <si>
    <t>IPES Engineering SA, Arbedo</t>
  </si>
  <si>
    <t>Consorzio Michele Poma - Fabrizio Rossi, Morcote - Bissone</t>
  </si>
  <si>
    <t>Studio d'architettura Niccardo Righetti, Cademario</t>
  </si>
  <si>
    <t>Smart Gorla SA, Manno</t>
  </si>
  <si>
    <t>Flli Baumgartner SA, Balerna</t>
  </si>
  <si>
    <t>Silicon Swiss Sagl, Agno</t>
  </si>
  <si>
    <t>Crivelli SA, Cureglia</t>
  </si>
  <si>
    <t>Pedrazzini Costruzioni SA, Lugano</t>
  </si>
  <si>
    <t>Tilosub Sagl, Ligornetto</t>
  </si>
  <si>
    <t>ÖKK, Landquart</t>
  </si>
  <si>
    <t>Studio d'ingegneria VRT SA, Taverne</t>
  </si>
  <si>
    <t>Oikos Sagl, Bellinzona</t>
  </si>
  <si>
    <t>MK Illumination AG, Wallisellen</t>
  </si>
  <si>
    <t>Luminaudio Sagl, Gravesano</t>
  </si>
  <si>
    <t>Toasterevolution SA, Lugano</t>
  </si>
  <si>
    <t>verifica costi e preventivo generale riqualificazione urbanistica "Piazza comunale"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</si>
</sst>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theme="6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0" fontId="0" fillId="0" borderId="0" xfId="0" applyFill="1"/>
    <xf numFmtId="0" fontId="2" fillId="0" borderId="0" xfId="0" applyFont="1" applyFill="1"/>
    <xf numFmtId="0" fontId="0" fillId="0" borderId="0" xfId="0" applyAlignment="1"/>
    <xf numFmtId="0" fontId="4" fillId="0" borderId="0" xfId="0" applyFont="1" applyAlignment="1"/>
    <xf numFmtId="0" fontId="0" fillId="0" borderId="0" xfId="0" applyFill="1" applyProtection="1">
      <protection locked="0"/>
    </xf>
    <xf numFmtId="0" fontId="0" fillId="0" borderId="0" xfId="0" applyFill="1" applyAlignment="1" applyProtection="1">
      <alignment horizontal="center"/>
      <protection locked="0"/>
    </xf>
    <xf numFmtId="14" fontId="0" fillId="0" borderId="0" xfId="0" applyNumberFormat="1" applyFill="1" applyProtection="1">
      <protection locked="0"/>
    </xf>
    <xf numFmtId="4" fontId="0" fillId="0" borderId="0" xfId="0" applyNumberFormat="1" applyFill="1" applyProtection="1">
      <protection locked="0"/>
    </xf>
    <xf numFmtId="0" fontId="3" fillId="0" borderId="0" xfId="0" applyFont="1" applyFill="1" applyProtection="1">
      <protection locked="0"/>
    </xf>
    <xf numFmtId="0" fontId="3" fillId="0" borderId="0" xfId="0" applyFont="1" applyFill="1" applyAlignment="1" applyProtection="1">
      <alignment horizontal="center"/>
      <protection locked="0"/>
    </xf>
    <xf numFmtId="14" fontId="3" fillId="0" borderId="0" xfId="0" applyNumberFormat="1" applyFont="1" applyFill="1" applyProtection="1">
      <protection locked="0"/>
    </xf>
    <xf numFmtId="4" fontId="3" fillId="0" borderId="0" xfId="0" applyNumberFormat="1" applyFont="1" applyFill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0" borderId="0" xfId="0" applyFill="1" applyAlignment="1" applyProtection="1">
      <alignment wrapText="1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3" xfId="0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</cellXfs>
  <cellStyles count="1">
    <cellStyle name="Normale" xfId="0" builtinId="0"/>
  </cellStyles>
  <dxfs count="10"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theme="0" tint="-0.499984740745262"/>
        </patternFill>
      </fill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7937</xdr:colOff>
      <xdr:row>0</xdr:row>
      <xdr:rowOff>31752</xdr:rowOff>
    </xdr:from>
    <xdr:to>
      <xdr:col>7</xdr:col>
      <xdr:colOff>1012824</xdr:colOff>
      <xdr:row>3</xdr:row>
      <xdr:rowOff>219018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68774ECC-D4AB-43BC-9968-3FD981B37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38125" y="31752"/>
          <a:ext cx="1004887" cy="78257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99864A-2D41-402D-B734-9E12E7E2808D}" name="Tabella1" displayName="Tabella1" ref="A6:H61" totalsRowShown="0" headerRowDxfId="9" dataDxfId="8">
  <autoFilter ref="A6:H61" xr:uid="{56CDD4CF-9177-4225-BC6D-B419E381EDF0}"/>
  <sortState xmlns:xlrd2="http://schemas.microsoft.com/office/spreadsheetml/2017/richdata2" ref="A7:H61">
    <sortCondition ref="A6:A61"/>
  </sortState>
  <tableColumns count="8">
    <tableColumn id="1" xr3:uid="{A2A824DC-21C6-4320-8756-124CC987C762}" name="Fornitore" dataDxfId="7"/>
    <tableColumn id="2" xr3:uid="{004C5A33-F1E6-4CFA-8E44-ECF6AEE7A130}" name="tipo prestazione" dataDxfId="6"/>
    <tableColumn id="3" xr3:uid="{DBABF760-D2B8-47B2-B504-8AE93B71B5EC}" name="numero" dataDxfId="5"/>
    <tableColumn id="4" xr3:uid="{1C4D23F7-2790-4C2A-B38A-221B81F094A2}" name="data" dataDxfId="4"/>
    <tableColumn id="5" xr3:uid="{B3BD4D7A-5CCA-46FA-A7C4-FBE80D12DB38}" name="tipo procedura" dataDxfId="3"/>
    <tableColumn id="6" xr3:uid="{4CBF9BCD-4F0A-4544-A055-A6FA7F8DB4DA}" name="valuta" dataDxfId="2"/>
    <tableColumn id="7" xr3:uid="{CD986699-3586-413A-84A0-B5CBFDC41353}" name="deliberato" dataDxfId="1"/>
    <tableColumn id="8" xr3:uid="{6ABCE21F-A670-4644-B340-6E31BD689C33}" name="Fatturato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8F1D3-6B56-496B-A675-77DB2F9F1BFB}">
  <sheetPr codeName="Foglio1">
    <pageSetUpPr fitToPage="1"/>
  </sheetPr>
  <dimension ref="A1:J68"/>
  <sheetViews>
    <sheetView tabSelected="1" zoomScale="120" zoomScaleNormal="120" workbookViewId="0">
      <selection activeCell="B4" sqref="B4"/>
    </sheetView>
  </sheetViews>
  <sheetFormatPr defaultRowHeight="15" x14ac:dyDescent="0.25"/>
  <cols>
    <col min="1" max="1" width="53.28515625" customWidth="1"/>
    <col min="2" max="2" width="78.42578125" customWidth="1"/>
    <col min="3" max="3" width="12.5703125" style="1" bestFit="1" customWidth="1"/>
    <col min="4" max="4" width="11" bestFit="1" customWidth="1"/>
    <col min="5" max="5" width="14.140625" bestFit="1" customWidth="1"/>
    <col min="6" max="6" width="11" style="1" bestFit="1" customWidth="1"/>
    <col min="7" max="7" width="13.42578125" bestFit="1" customWidth="1"/>
    <col min="8" max="8" width="15.42578125" customWidth="1"/>
  </cols>
  <sheetData>
    <row r="1" spans="1:10" ht="15.75" customHeight="1" x14ac:dyDescent="0.25">
      <c r="A1" s="6" t="s">
        <v>67</v>
      </c>
    </row>
    <row r="2" spans="1:10" ht="15.75" customHeight="1" x14ac:dyDescent="0.25">
      <c r="A2" s="6" t="s">
        <v>8</v>
      </c>
    </row>
    <row r="3" spans="1:10" ht="15.75" customHeight="1" x14ac:dyDescent="0.25">
      <c r="A3" s="6" t="s">
        <v>0</v>
      </c>
    </row>
    <row r="4" spans="1:10" ht="26.25" customHeight="1" x14ac:dyDescent="0.25">
      <c r="A4" s="5"/>
    </row>
    <row r="5" spans="1:10" ht="16.5" customHeight="1" x14ac:dyDescent="0.25">
      <c r="A5" s="19"/>
      <c r="B5" s="20"/>
      <c r="C5" s="23" t="s">
        <v>3</v>
      </c>
      <c r="D5" s="23"/>
      <c r="E5" s="20"/>
      <c r="F5" s="21"/>
      <c r="G5" s="20"/>
      <c r="H5" s="22"/>
    </row>
    <row r="6" spans="1:10" ht="16.5" customHeight="1" x14ac:dyDescent="0.25">
      <c r="A6" s="17" t="s">
        <v>1</v>
      </c>
      <c r="B6" s="17" t="s">
        <v>2</v>
      </c>
      <c r="C6" s="18" t="s">
        <v>4</v>
      </c>
      <c r="D6" s="18" t="s">
        <v>5</v>
      </c>
      <c r="E6" s="18" t="s">
        <v>6</v>
      </c>
      <c r="F6" s="18" t="s">
        <v>9</v>
      </c>
      <c r="G6" s="18" t="s">
        <v>10</v>
      </c>
      <c r="H6" s="18" t="s">
        <v>7</v>
      </c>
    </row>
    <row r="7" spans="1:10" s="3" customFormat="1" x14ac:dyDescent="0.25">
      <c r="A7" s="7" t="s">
        <v>91</v>
      </c>
      <c r="B7" s="7" t="s">
        <v>41</v>
      </c>
      <c r="C7" s="8">
        <v>415</v>
      </c>
      <c r="D7" s="9">
        <v>43570</v>
      </c>
      <c r="E7" s="7" t="s">
        <v>12</v>
      </c>
      <c r="F7" s="8" t="s">
        <v>13</v>
      </c>
      <c r="G7" s="10">
        <v>55495.199999999997</v>
      </c>
      <c r="H7" s="10"/>
    </row>
    <row r="8" spans="1:10" s="3" customFormat="1" ht="15.75" customHeight="1" x14ac:dyDescent="0.25">
      <c r="A8" s="11" t="s">
        <v>94</v>
      </c>
      <c r="B8" s="11" t="s">
        <v>66</v>
      </c>
      <c r="C8" s="12">
        <v>650</v>
      </c>
      <c r="D8" s="13">
        <v>43628</v>
      </c>
      <c r="E8" s="11" t="s">
        <v>12</v>
      </c>
      <c r="F8" s="12" t="s">
        <v>13</v>
      </c>
      <c r="G8" s="14">
        <v>14090</v>
      </c>
      <c r="H8" s="14"/>
    </row>
    <row r="9" spans="1:10" s="3" customFormat="1" x14ac:dyDescent="0.25">
      <c r="A9" s="7" t="s">
        <v>99</v>
      </c>
      <c r="B9" s="7" t="s">
        <v>26</v>
      </c>
      <c r="C9" s="8">
        <v>146</v>
      </c>
      <c r="D9" s="9">
        <v>43507</v>
      </c>
      <c r="E9" s="7" t="s">
        <v>25</v>
      </c>
      <c r="F9" s="8" t="s">
        <v>13</v>
      </c>
      <c r="G9" s="10">
        <v>12946</v>
      </c>
      <c r="H9" s="10">
        <v>11514</v>
      </c>
    </row>
    <row r="10" spans="1:10" s="3" customFormat="1" x14ac:dyDescent="0.25">
      <c r="A10" s="7" t="s">
        <v>99</v>
      </c>
      <c r="B10" s="7" t="s">
        <v>49</v>
      </c>
      <c r="C10" s="8">
        <v>854</v>
      </c>
      <c r="D10" s="9">
        <v>43668</v>
      </c>
      <c r="E10" s="7" t="s">
        <v>25</v>
      </c>
      <c r="F10" s="8" t="s">
        <v>13</v>
      </c>
      <c r="G10" s="10">
        <v>12078</v>
      </c>
      <c r="H10" s="10"/>
    </row>
    <row r="11" spans="1:10" s="3" customFormat="1" x14ac:dyDescent="0.25">
      <c r="A11" s="7" t="s">
        <v>83</v>
      </c>
      <c r="B11" s="7" t="s">
        <v>30</v>
      </c>
      <c r="C11" s="8">
        <v>205</v>
      </c>
      <c r="D11" s="9">
        <v>43521</v>
      </c>
      <c r="E11" s="7" t="s">
        <v>12</v>
      </c>
      <c r="F11" s="8" t="s">
        <v>13</v>
      </c>
      <c r="G11" s="10">
        <v>13770</v>
      </c>
      <c r="H11" s="10">
        <v>16173</v>
      </c>
    </row>
    <row r="12" spans="1:10" s="3" customFormat="1" x14ac:dyDescent="0.25">
      <c r="A12" s="7" t="s">
        <v>83</v>
      </c>
      <c r="B12" s="7" t="s">
        <v>30</v>
      </c>
      <c r="C12" s="8">
        <v>1104</v>
      </c>
      <c r="D12" s="9">
        <v>43738</v>
      </c>
      <c r="E12" s="7" t="s">
        <v>12</v>
      </c>
      <c r="F12" s="8" t="s">
        <v>13</v>
      </c>
      <c r="G12" s="10">
        <v>12150</v>
      </c>
      <c r="H12" s="10">
        <v>11475</v>
      </c>
    </row>
    <row r="13" spans="1:10" s="3" customFormat="1" x14ac:dyDescent="0.25">
      <c r="A13" s="7" t="s">
        <v>90</v>
      </c>
      <c r="B13" s="7" t="s">
        <v>39</v>
      </c>
      <c r="C13" s="8">
        <v>372</v>
      </c>
      <c r="D13" s="9">
        <v>43564</v>
      </c>
      <c r="E13" s="7" t="s">
        <v>12</v>
      </c>
      <c r="F13" s="8" t="s">
        <v>13</v>
      </c>
      <c r="G13" s="10">
        <v>11343</v>
      </c>
      <c r="H13" s="10">
        <v>11343</v>
      </c>
      <c r="J13" s="4"/>
    </row>
    <row r="14" spans="1:10" s="3" customFormat="1" x14ac:dyDescent="0.25">
      <c r="A14" s="7" t="s">
        <v>90</v>
      </c>
      <c r="B14" s="7" t="s">
        <v>53</v>
      </c>
      <c r="C14" s="8">
        <v>1030</v>
      </c>
      <c r="D14" s="9">
        <v>43724</v>
      </c>
      <c r="E14" s="7" t="s">
        <v>12</v>
      </c>
      <c r="F14" s="8" t="s">
        <v>13</v>
      </c>
      <c r="G14" s="10">
        <v>23913.85</v>
      </c>
      <c r="H14" s="10"/>
    </row>
    <row r="15" spans="1:10" s="3" customFormat="1" x14ac:dyDescent="0.25">
      <c r="A15" s="7" t="s">
        <v>84</v>
      </c>
      <c r="B15" s="7" t="s">
        <v>31</v>
      </c>
      <c r="C15" s="8">
        <v>224</v>
      </c>
      <c r="D15" s="9">
        <v>43528</v>
      </c>
      <c r="E15" s="7" t="s">
        <v>12</v>
      </c>
      <c r="F15" s="8" t="s">
        <v>13</v>
      </c>
      <c r="G15" s="10">
        <v>21262.75</v>
      </c>
      <c r="H15" s="10">
        <v>21262.75</v>
      </c>
    </row>
    <row r="16" spans="1:10" s="3" customFormat="1" x14ac:dyDescent="0.25">
      <c r="A16" s="7" t="s">
        <v>97</v>
      </c>
      <c r="B16" s="7" t="s">
        <v>47</v>
      </c>
      <c r="C16" s="8">
        <v>754</v>
      </c>
      <c r="D16" s="9">
        <v>43647</v>
      </c>
      <c r="E16" s="7" t="s">
        <v>12</v>
      </c>
      <c r="F16" s="8" t="s">
        <v>13</v>
      </c>
      <c r="G16" s="10">
        <v>10430.950000000001</v>
      </c>
      <c r="H16" s="10">
        <v>10430.950000000001</v>
      </c>
    </row>
    <row r="17" spans="1:10" s="3" customFormat="1" x14ac:dyDescent="0.25">
      <c r="A17" s="7" t="s">
        <v>80</v>
      </c>
      <c r="B17" s="7" t="s">
        <v>65</v>
      </c>
      <c r="C17" s="8">
        <v>154</v>
      </c>
      <c r="D17" s="9">
        <v>43507</v>
      </c>
      <c r="E17" s="7" t="s">
        <v>12</v>
      </c>
      <c r="F17" s="8" t="s">
        <v>13</v>
      </c>
      <c r="G17" s="10">
        <v>23270</v>
      </c>
      <c r="H17" s="10">
        <v>28823.5</v>
      </c>
    </row>
    <row r="18" spans="1:10" s="3" customFormat="1" x14ac:dyDescent="0.25">
      <c r="A18" s="7" t="s">
        <v>72</v>
      </c>
      <c r="B18" s="7" t="s">
        <v>18</v>
      </c>
      <c r="C18" s="8">
        <v>87</v>
      </c>
      <c r="D18" s="9">
        <v>43493</v>
      </c>
      <c r="E18" s="7" t="s">
        <v>12</v>
      </c>
      <c r="F18" s="8" t="s">
        <v>13</v>
      </c>
      <c r="G18" s="10">
        <v>12696</v>
      </c>
      <c r="H18" s="10">
        <v>12696</v>
      </c>
    </row>
    <row r="19" spans="1:10" s="3" customFormat="1" x14ac:dyDescent="0.25">
      <c r="A19" s="7" t="s">
        <v>72</v>
      </c>
      <c r="B19" s="7" t="s">
        <v>40</v>
      </c>
      <c r="C19" s="8">
        <v>386</v>
      </c>
      <c r="D19" s="9">
        <v>43564</v>
      </c>
      <c r="E19" s="7" t="s">
        <v>12</v>
      </c>
      <c r="F19" s="8" t="s">
        <v>13</v>
      </c>
      <c r="G19" s="10">
        <v>5636.2</v>
      </c>
      <c r="H19" s="10">
        <v>5636.2</v>
      </c>
    </row>
    <row r="20" spans="1:10" s="3" customFormat="1" x14ac:dyDescent="0.25">
      <c r="A20" s="7" t="s">
        <v>75</v>
      </c>
      <c r="B20" s="7" t="s">
        <v>22</v>
      </c>
      <c r="C20" s="8">
        <v>135</v>
      </c>
      <c r="D20" s="9">
        <v>43507</v>
      </c>
      <c r="E20" s="7" t="s">
        <v>12</v>
      </c>
      <c r="F20" s="8" t="s">
        <v>13</v>
      </c>
      <c r="G20" s="10">
        <v>34000</v>
      </c>
      <c r="H20" s="10">
        <f>4000+4000+9000+1725+3500+5000</f>
        <v>27225</v>
      </c>
      <c r="J20" s="4"/>
    </row>
    <row r="21" spans="1:10" s="3" customFormat="1" x14ac:dyDescent="0.25">
      <c r="A21" s="7" t="s">
        <v>75</v>
      </c>
      <c r="B21" s="7" t="s">
        <v>42</v>
      </c>
      <c r="C21" s="8">
        <v>490</v>
      </c>
      <c r="D21" s="9">
        <v>43591</v>
      </c>
      <c r="E21" s="7" t="s">
        <v>12</v>
      </c>
      <c r="F21" s="8" t="s">
        <v>13</v>
      </c>
      <c r="G21" s="10">
        <v>40300</v>
      </c>
      <c r="H21" s="10">
        <v>35020</v>
      </c>
      <c r="J21" s="4"/>
    </row>
    <row r="22" spans="1:10" s="3" customFormat="1" x14ac:dyDescent="0.25">
      <c r="A22" s="7" t="s">
        <v>79</v>
      </c>
      <c r="B22" s="7" t="s">
        <v>27</v>
      </c>
      <c r="C22" s="8">
        <v>147</v>
      </c>
      <c r="D22" s="9">
        <v>43507</v>
      </c>
      <c r="E22" s="7" t="s">
        <v>25</v>
      </c>
      <c r="F22" s="8" t="s">
        <v>13</v>
      </c>
      <c r="G22" s="10">
        <v>16419.13</v>
      </c>
      <c r="H22" s="10">
        <v>20762.95</v>
      </c>
    </row>
    <row r="23" spans="1:10" s="3" customFormat="1" x14ac:dyDescent="0.25">
      <c r="A23" s="7" t="s">
        <v>93</v>
      </c>
      <c r="B23" s="7" t="s">
        <v>44</v>
      </c>
      <c r="C23" s="8">
        <v>631</v>
      </c>
      <c r="D23" s="9">
        <v>43619</v>
      </c>
      <c r="E23" s="7" t="s">
        <v>12</v>
      </c>
      <c r="F23" s="8" t="s">
        <v>13</v>
      </c>
      <c r="G23" s="10">
        <v>9135</v>
      </c>
      <c r="H23" s="10"/>
      <c r="J23" s="4"/>
    </row>
    <row r="24" spans="1:10" s="3" customFormat="1" x14ac:dyDescent="0.25">
      <c r="A24" s="7" t="s">
        <v>78</v>
      </c>
      <c r="B24" s="7" t="s">
        <v>24</v>
      </c>
      <c r="C24" s="8">
        <v>135</v>
      </c>
      <c r="D24" s="9">
        <v>43507</v>
      </c>
      <c r="E24" s="7" t="s">
        <v>12</v>
      </c>
      <c r="F24" s="8" t="s">
        <v>13</v>
      </c>
      <c r="G24" s="10">
        <v>14595.1</v>
      </c>
      <c r="H24" s="10">
        <v>14595.1</v>
      </c>
      <c r="J24" s="4"/>
    </row>
    <row r="25" spans="1:10" s="3" customFormat="1" x14ac:dyDescent="0.25">
      <c r="A25" s="7" t="s">
        <v>78</v>
      </c>
      <c r="B25" s="7" t="s">
        <v>61</v>
      </c>
      <c r="C25" s="8">
        <v>1085</v>
      </c>
      <c r="D25" s="9">
        <v>43738</v>
      </c>
      <c r="E25" s="7" t="s">
        <v>12</v>
      </c>
      <c r="F25" s="8" t="s">
        <v>13</v>
      </c>
      <c r="G25" s="10">
        <v>22748.400000000001</v>
      </c>
      <c r="H25" s="10"/>
    </row>
    <row r="26" spans="1:10" s="3" customFormat="1" x14ac:dyDescent="0.25">
      <c r="A26" s="7" t="s">
        <v>74</v>
      </c>
      <c r="B26" s="7" t="s">
        <v>21</v>
      </c>
      <c r="C26" s="8">
        <v>135</v>
      </c>
      <c r="D26" s="9">
        <v>43507</v>
      </c>
      <c r="E26" s="7" t="s">
        <v>12</v>
      </c>
      <c r="F26" s="8" t="s">
        <v>13</v>
      </c>
      <c r="G26" s="10">
        <v>17550</v>
      </c>
      <c r="H26" s="10"/>
    </row>
    <row r="27" spans="1:10" s="3" customFormat="1" x14ac:dyDescent="0.25">
      <c r="A27" s="7" t="s">
        <v>74</v>
      </c>
      <c r="B27" s="7" t="s">
        <v>20</v>
      </c>
      <c r="C27" s="8">
        <v>135</v>
      </c>
      <c r="D27" s="9">
        <v>43507</v>
      </c>
      <c r="E27" s="7" t="s">
        <v>12</v>
      </c>
      <c r="F27" s="8" t="s">
        <v>13</v>
      </c>
      <c r="G27" s="10">
        <v>117000</v>
      </c>
      <c r="H27" s="10">
        <f>23212.63+27855.16+37140.21</f>
        <v>88208</v>
      </c>
    </row>
    <row r="28" spans="1:10" s="3" customFormat="1" x14ac:dyDescent="0.25">
      <c r="A28" s="7" t="s">
        <v>74</v>
      </c>
      <c r="B28" s="7" t="s">
        <v>33</v>
      </c>
      <c r="C28" s="8">
        <v>233</v>
      </c>
      <c r="D28" s="9">
        <v>43528</v>
      </c>
      <c r="E28" s="7" t="s">
        <v>12</v>
      </c>
      <c r="F28" s="8" t="s">
        <v>13</v>
      </c>
      <c r="G28" s="10">
        <v>24000</v>
      </c>
      <c r="H28" s="10">
        <v>24000</v>
      </c>
    </row>
    <row r="29" spans="1:10" s="3" customFormat="1" x14ac:dyDescent="0.25">
      <c r="A29" s="7" t="s">
        <v>74</v>
      </c>
      <c r="B29" s="7" t="s">
        <v>57</v>
      </c>
      <c r="C29" s="8">
        <v>1085</v>
      </c>
      <c r="D29" s="9">
        <v>43738</v>
      </c>
      <c r="E29" s="7" t="s">
        <v>12</v>
      </c>
      <c r="F29" s="8" t="s">
        <v>13</v>
      </c>
      <c r="G29" s="10">
        <v>17641.599999999999</v>
      </c>
      <c r="H29" s="10"/>
    </row>
    <row r="30" spans="1:10" s="3" customFormat="1" x14ac:dyDescent="0.25">
      <c r="A30" s="7" t="s">
        <v>74</v>
      </c>
      <c r="B30" s="7" t="s">
        <v>58</v>
      </c>
      <c r="C30" s="8">
        <v>1085</v>
      </c>
      <c r="D30" s="9">
        <v>43738</v>
      </c>
      <c r="E30" s="7" t="s">
        <v>12</v>
      </c>
      <c r="F30" s="8" t="s">
        <v>13</v>
      </c>
      <c r="G30" s="10">
        <v>113741.9</v>
      </c>
      <c r="H30" s="10"/>
    </row>
    <row r="31" spans="1:10" s="3" customFormat="1" x14ac:dyDescent="0.25">
      <c r="A31" s="7" t="s">
        <v>106</v>
      </c>
      <c r="B31" s="7" t="s">
        <v>63</v>
      </c>
      <c r="C31" s="8">
        <v>1228</v>
      </c>
      <c r="D31" s="9">
        <v>43773</v>
      </c>
      <c r="E31" s="7" t="s">
        <v>12</v>
      </c>
      <c r="F31" s="8" t="s">
        <v>13</v>
      </c>
      <c r="G31" s="10">
        <v>22180</v>
      </c>
      <c r="H31" s="10">
        <v>10500</v>
      </c>
    </row>
    <row r="32" spans="1:10" s="3" customFormat="1" x14ac:dyDescent="0.25">
      <c r="A32" s="7" t="s">
        <v>105</v>
      </c>
      <c r="B32" s="7" t="s">
        <v>62</v>
      </c>
      <c r="C32" s="8">
        <v>1115</v>
      </c>
      <c r="D32" s="9">
        <v>43738</v>
      </c>
      <c r="E32" s="7" t="s">
        <v>12</v>
      </c>
      <c r="F32" s="8" t="s">
        <v>13</v>
      </c>
      <c r="G32" s="10">
        <v>10000</v>
      </c>
      <c r="H32" s="10">
        <v>10308.35</v>
      </c>
    </row>
    <row r="33" spans="1:10" s="3" customFormat="1" x14ac:dyDescent="0.25">
      <c r="A33" s="11" t="s">
        <v>88</v>
      </c>
      <c r="B33" s="11" t="s">
        <v>37</v>
      </c>
      <c r="C33" s="12">
        <v>340</v>
      </c>
      <c r="D33" s="13">
        <v>43556</v>
      </c>
      <c r="E33" s="11" t="s">
        <v>12</v>
      </c>
      <c r="F33" s="12" t="s">
        <v>13</v>
      </c>
      <c r="G33" s="14">
        <v>22849.4</v>
      </c>
      <c r="H33" s="14">
        <v>25069.69</v>
      </c>
    </row>
    <row r="34" spans="1:10" s="3" customFormat="1" x14ac:dyDescent="0.25">
      <c r="A34" s="7" t="s">
        <v>87</v>
      </c>
      <c r="B34" s="7" t="s">
        <v>36</v>
      </c>
      <c r="C34" s="8">
        <v>338</v>
      </c>
      <c r="D34" s="9">
        <v>43556</v>
      </c>
      <c r="E34" s="7" t="s">
        <v>12</v>
      </c>
      <c r="F34" s="8" t="s">
        <v>13</v>
      </c>
      <c r="G34" s="10">
        <v>8817.2000000000007</v>
      </c>
      <c r="H34" s="10">
        <v>9279.99</v>
      </c>
    </row>
    <row r="35" spans="1:10" s="3" customFormat="1" x14ac:dyDescent="0.25">
      <c r="A35" s="7" t="s">
        <v>104</v>
      </c>
      <c r="B35" s="7" t="s">
        <v>60</v>
      </c>
      <c r="C35" s="8">
        <v>1085</v>
      </c>
      <c r="D35" s="9">
        <v>43738</v>
      </c>
      <c r="E35" s="7" t="s">
        <v>12</v>
      </c>
      <c r="F35" s="8" t="s">
        <v>13</v>
      </c>
      <c r="G35" s="10">
        <v>12999.1</v>
      </c>
      <c r="H35" s="10"/>
    </row>
    <row r="36" spans="1:10" s="3" customFormat="1" x14ac:dyDescent="0.25">
      <c r="A36" s="7" t="s">
        <v>102</v>
      </c>
      <c r="B36" s="7" t="s">
        <v>54</v>
      </c>
      <c r="C36" s="8">
        <v>1064</v>
      </c>
      <c r="D36" s="9">
        <v>43731</v>
      </c>
      <c r="E36" s="7" t="s">
        <v>12</v>
      </c>
      <c r="F36" s="8" t="s">
        <v>13</v>
      </c>
      <c r="G36" s="10">
        <v>5872.5</v>
      </c>
      <c r="H36" s="10"/>
    </row>
    <row r="37" spans="1:10" s="3" customFormat="1" x14ac:dyDescent="0.25">
      <c r="A37" s="7" t="s">
        <v>82</v>
      </c>
      <c r="B37" s="7" t="s">
        <v>29</v>
      </c>
      <c r="C37" s="8">
        <v>202</v>
      </c>
      <c r="D37" s="9">
        <v>43521</v>
      </c>
      <c r="E37" s="7" t="s">
        <v>12</v>
      </c>
      <c r="F37" s="8" t="s">
        <v>13</v>
      </c>
      <c r="G37" s="10">
        <v>22717.35</v>
      </c>
      <c r="H37" s="10">
        <v>22267.7</v>
      </c>
    </row>
    <row r="38" spans="1:10" s="3" customFormat="1" x14ac:dyDescent="0.25">
      <c r="A38" s="7" t="s">
        <v>100</v>
      </c>
      <c r="B38" s="7" t="s">
        <v>50</v>
      </c>
      <c r="C38" s="8">
        <v>854</v>
      </c>
      <c r="D38" s="9">
        <v>43668</v>
      </c>
      <c r="E38" s="7" t="s">
        <v>25</v>
      </c>
      <c r="F38" s="8" t="s">
        <v>13</v>
      </c>
      <c r="G38" s="10">
        <v>72767.899999999994</v>
      </c>
      <c r="H38" s="10">
        <v>30000</v>
      </c>
    </row>
    <row r="39" spans="1:10" s="3" customFormat="1" x14ac:dyDescent="0.25">
      <c r="A39" s="7" t="s">
        <v>86</v>
      </c>
      <c r="B39" s="7" t="s">
        <v>34</v>
      </c>
      <c r="C39" s="8">
        <v>258</v>
      </c>
      <c r="D39" s="9">
        <v>43535</v>
      </c>
      <c r="E39" s="7" t="s">
        <v>12</v>
      </c>
      <c r="F39" s="8" t="s">
        <v>13</v>
      </c>
      <c r="G39" s="10">
        <v>31800</v>
      </c>
      <c r="H39" s="10">
        <v>31837.4</v>
      </c>
    </row>
    <row r="40" spans="1:10" s="3" customFormat="1" x14ac:dyDescent="0.25">
      <c r="A40" s="7" t="s">
        <v>69</v>
      </c>
      <c r="B40" s="7" t="s">
        <v>15</v>
      </c>
      <c r="C40" s="8">
        <v>52</v>
      </c>
      <c r="D40" s="9">
        <v>43486</v>
      </c>
      <c r="E40" s="7" t="s">
        <v>12</v>
      </c>
      <c r="F40" s="8" t="s">
        <v>13</v>
      </c>
      <c r="G40" s="10">
        <v>6077.5</v>
      </c>
      <c r="H40" s="10">
        <v>6077.5</v>
      </c>
    </row>
    <row r="41" spans="1:10" s="3" customFormat="1" x14ac:dyDescent="0.25">
      <c r="A41" s="7" t="s">
        <v>69</v>
      </c>
      <c r="B41" s="7" t="s">
        <v>51</v>
      </c>
      <c r="C41" s="8">
        <v>854</v>
      </c>
      <c r="D41" s="9">
        <v>43668</v>
      </c>
      <c r="E41" s="7" t="s">
        <v>12</v>
      </c>
      <c r="F41" s="8" t="s">
        <v>13</v>
      </c>
      <c r="G41" s="10">
        <v>9175.0499999999993</v>
      </c>
      <c r="H41" s="10"/>
    </row>
    <row r="42" spans="1:10" s="3" customFormat="1" x14ac:dyDescent="0.25">
      <c r="A42" s="7" t="s">
        <v>85</v>
      </c>
      <c r="B42" s="7" t="s">
        <v>32</v>
      </c>
      <c r="C42" s="8">
        <v>226</v>
      </c>
      <c r="D42" s="9">
        <v>43528</v>
      </c>
      <c r="E42" s="7" t="s">
        <v>12</v>
      </c>
      <c r="F42" s="8" t="s">
        <v>13</v>
      </c>
      <c r="G42" s="10">
        <v>10500</v>
      </c>
      <c r="H42" s="10">
        <v>10500</v>
      </c>
    </row>
    <row r="43" spans="1:10" s="3" customFormat="1" x14ac:dyDescent="0.25">
      <c r="A43" s="7" t="s">
        <v>92</v>
      </c>
      <c r="B43" s="7" t="s">
        <v>43</v>
      </c>
      <c r="C43" s="8">
        <v>513</v>
      </c>
      <c r="D43" s="9">
        <v>43598</v>
      </c>
      <c r="E43" s="7" t="s">
        <v>12</v>
      </c>
      <c r="F43" s="8" t="s">
        <v>13</v>
      </c>
      <c r="G43" s="10">
        <v>15000</v>
      </c>
      <c r="H43" s="10"/>
    </row>
    <row r="44" spans="1:10" s="3" customFormat="1" x14ac:dyDescent="0.25">
      <c r="A44" s="7" t="s">
        <v>98</v>
      </c>
      <c r="B44" s="7" t="s">
        <v>48</v>
      </c>
      <c r="C44" s="8">
        <v>783</v>
      </c>
      <c r="D44" s="9">
        <v>43654</v>
      </c>
      <c r="E44" s="7" t="s">
        <v>12</v>
      </c>
      <c r="F44" s="8" t="s">
        <v>13</v>
      </c>
      <c r="G44" s="10">
        <v>39370</v>
      </c>
      <c r="H44" s="10">
        <v>40720.839999999997</v>
      </c>
      <c r="J44" s="4"/>
    </row>
    <row r="45" spans="1:10" s="3" customFormat="1" x14ac:dyDescent="0.25">
      <c r="A45" s="7" t="s">
        <v>96</v>
      </c>
      <c r="B45" s="7" t="s">
        <v>46</v>
      </c>
      <c r="C45" s="8">
        <v>714</v>
      </c>
      <c r="D45" s="9">
        <v>43640</v>
      </c>
      <c r="E45" s="7" t="s">
        <v>12</v>
      </c>
      <c r="F45" s="8" t="s">
        <v>13</v>
      </c>
      <c r="G45" s="10">
        <v>11090</v>
      </c>
      <c r="H45" s="10">
        <v>11090</v>
      </c>
    </row>
    <row r="46" spans="1:10" s="3" customFormat="1" x14ac:dyDescent="0.25">
      <c r="A46" s="7" t="s">
        <v>73</v>
      </c>
      <c r="B46" s="7" t="s">
        <v>19</v>
      </c>
      <c r="C46" s="8">
        <v>116</v>
      </c>
      <c r="D46" s="9">
        <v>43500</v>
      </c>
      <c r="E46" s="7" t="s">
        <v>12</v>
      </c>
      <c r="F46" s="8" t="s">
        <v>13</v>
      </c>
      <c r="G46" s="10">
        <v>7892.3</v>
      </c>
      <c r="H46" s="10">
        <v>8449.4</v>
      </c>
    </row>
    <row r="47" spans="1:10" s="3" customFormat="1" x14ac:dyDescent="0.25">
      <c r="A47" s="7" t="s">
        <v>73</v>
      </c>
      <c r="B47" s="7" t="s">
        <v>56</v>
      </c>
      <c r="C47" s="8">
        <v>1085</v>
      </c>
      <c r="D47" s="9">
        <v>43738</v>
      </c>
      <c r="E47" s="7" t="s">
        <v>12</v>
      </c>
      <c r="F47" s="8" t="s">
        <v>13</v>
      </c>
      <c r="G47" s="10">
        <v>25998.15</v>
      </c>
      <c r="H47" s="10">
        <v>6035.28</v>
      </c>
    </row>
    <row r="48" spans="1:10" s="3" customFormat="1" x14ac:dyDescent="0.25">
      <c r="A48" s="7" t="s">
        <v>95</v>
      </c>
      <c r="B48" s="7" t="s">
        <v>45</v>
      </c>
      <c r="C48" s="8">
        <v>672</v>
      </c>
      <c r="D48" s="9">
        <v>43633</v>
      </c>
      <c r="E48" s="7" t="s">
        <v>12</v>
      </c>
      <c r="F48" s="8" t="s">
        <v>13</v>
      </c>
      <c r="G48" s="10">
        <v>6200</v>
      </c>
      <c r="H48" s="10"/>
    </row>
    <row r="49" spans="1:8" s="3" customFormat="1" x14ac:dyDescent="0.25">
      <c r="A49" s="7" t="s">
        <v>70</v>
      </c>
      <c r="B49" s="7" t="s">
        <v>16</v>
      </c>
      <c r="C49" s="8">
        <v>60</v>
      </c>
      <c r="D49" s="9">
        <v>43486</v>
      </c>
      <c r="E49" s="7" t="s">
        <v>12</v>
      </c>
      <c r="F49" s="8" t="s">
        <v>13</v>
      </c>
      <c r="G49" s="10">
        <v>9500</v>
      </c>
      <c r="H49" s="10">
        <f>9500</f>
        <v>9500</v>
      </c>
    </row>
    <row r="50" spans="1:8" s="3" customFormat="1" x14ac:dyDescent="0.25">
      <c r="A50" s="15" t="s">
        <v>68</v>
      </c>
      <c r="B50" s="16" t="s">
        <v>14</v>
      </c>
      <c r="C50" s="8">
        <v>50</v>
      </c>
      <c r="D50" s="9">
        <v>43486</v>
      </c>
      <c r="E50" s="7" t="s">
        <v>12</v>
      </c>
      <c r="F50" s="8" t="s">
        <v>13</v>
      </c>
      <c r="G50" s="10">
        <v>1392.75</v>
      </c>
      <c r="H50" s="10">
        <v>1392.75</v>
      </c>
    </row>
    <row r="51" spans="1:8" s="3" customFormat="1" x14ac:dyDescent="0.25">
      <c r="A51" s="7" t="s">
        <v>68</v>
      </c>
      <c r="B51" s="7" t="s">
        <v>11</v>
      </c>
      <c r="C51" s="8">
        <v>50</v>
      </c>
      <c r="D51" s="9">
        <v>43486</v>
      </c>
      <c r="E51" s="7" t="s">
        <v>12</v>
      </c>
      <c r="F51" s="8" t="s">
        <v>13</v>
      </c>
      <c r="G51" s="10">
        <v>13927.6</v>
      </c>
      <c r="H51" s="10">
        <v>13927.6</v>
      </c>
    </row>
    <row r="52" spans="1:8" s="3" customFormat="1" x14ac:dyDescent="0.25">
      <c r="A52" s="7" t="s">
        <v>68</v>
      </c>
      <c r="B52" s="7" t="s">
        <v>59</v>
      </c>
      <c r="C52" s="8">
        <v>1085</v>
      </c>
      <c r="D52" s="9">
        <v>43738</v>
      </c>
      <c r="E52" s="7" t="s">
        <v>12</v>
      </c>
      <c r="F52" s="8" t="s">
        <v>13</v>
      </c>
      <c r="G52" s="10">
        <v>18570.099999999999</v>
      </c>
      <c r="H52" s="10">
        <v>4642.55</v>
      </c>
    </row>
    <row r="53" spans="1:8" s="3" customFormat="1" x14ac:dyDescent="0.25">
      <c r="A53" s="7" t="s">
        <v>68</v>
      </c>
      <c r="B53" s="7" t="s">
        <v>64</v>
      </c>
      <c r="C53" s="8">
        <v>1247</v>
      </c>
      <c r="D53" s="9">
        <v>43780</v>
      </c>
      <c r="E53" s="7" t="s">
        <v>12</v>
      </c>
      <c r="F53" s="8" t="s">
        <v>13</v>
      </c>
      <c r="G53" s="10">
        <v>11142.05</v>
      </c>
      <c r="H53" s="10">
        <v>7428.05</v>
      </c>
    </row>
    <row r="54" spans="1:8" s="3" customFormat="1" x14ac:dyDescent="0.25">
      <c r="A54" s="7" t="s">
        <v>76</v>
      </c>
      <c r="B54" s="7" t="s">
        <v>108</v>
      </c>
      <c r="C54" s="8">
        <v>135</v>
      </c>
      <c r="D54" s="9">
        <v>43507</v>
      </c>
      <c r="E54" s="7" t="s">
        <v>12</v>
      </c>
      <c r="F54" s="8" t="s">
        <v>13</v>
      </c>
      <c r="G54" s="10">
        <v>26000</v>
      </c>
      <c r="H54" s="10"/>
    </row>
    <row r="55" spans="1:8" s="3" customFormat="1" x14ac:dyDescent="0.25">
      <c r="A55" s="7" t="s">
        <v>103</v>
      </c>
      <c r="B55" s="7" t="s">
        <v>55</v>
      </c>
      <c r="C55" s="8">
        <v>1082</v>
      </c>
      <c r="D55" s="9">
        <v>43738</v>
      </c>
      <c r="E55" s="7" t="s">
        <v>12</v>
      </c>
      <c r="F55" s="8" t="s">
        <v>13</v>
      </c>
      <c r="G55" s="10">
        <v>13500</v>
      </c>
      <c r="H55" s="10">
        <v>13500</v>
      </c>
    </row>
    <row r="56" spans="1:8" s="3" customFormat="1" x14ac:dyDescent="0.25">
      <c r="A56" s="7" t="s">
        <v>77</v>
      </c>
      <c r="B56" s="7" t="s">
        <v>23</v>
      </c>
      <c r="C56" s="8">
        <v>135</v>
      </c>
      <c r="D56" s="9">
        <v>43507</v>
      </c>
      <c r="E56" s="7" t="s">
        <v>12</v>
      </c>
      <c r="F56" s="8" t="s">
        <v>13</v>
      </c>
      <c r="G56" s="10">
        <v>10528</v>
      </c>
      <c r="H56" s="10">
        <v>10528</v>
      </c>
    </row>
    <row r="57" spans="1:8" s="3" customFormat="1" x14ac:dyDescent="0.25">
      <c r="A57" s="7" t="s">
        <v>71</v>
      </c>
      <c r="B57" s="7" t="s">
        <v>17</v>
      </c>
      <c r="C57" s="8">
        <v>86</v>
      </c>
      <c r="D57" s="9">
        <v>43493</v>
      </c>
      <c r="E57" s="7" t="s">
        <v>12</v>
      </c>
      <c r="F57" s="8" t="s">
        <v>13</v>
      </c>
      <c r="G57" s="10">
        <v>8611</v>
      </c>
      <c r="H57" s="10">
        <v>8740</v>
      </c>
    </row>
    <row r="58" spans="1:8" s="3" customFormat="1" x14ac:dyDescent="0.25">
      <c r="A58" s="7" t="s">
        <v>101</v>
      </c>
      <c r="B58" s="7" t="s">
        <v>52</v>
      </c>
      <c r="C58" s="8">
        <v>984</v>
      </c>
      <c r="D58" s="9">
        <v>43710</v>
      </c>
      <c r="E58" s="7" t="s">
        <v>12</v>
      </c>
      <c r="F58" s="8" t="s">
        <v>13</v>
      </c>
      <c r="G58" s="10">
        <v>6400</v>
      </c>
      <c r="H58" s="10">
        <v>7400</v>
      </c>
    </row>
    <row r="59" spans="1:8" s="3" customFormat="1" x14ac:dyDescent="0.25">
      <c r="A59" s="7" t="s">
        <v>89</v>
      </c>
      <c r="B59" s="7" t="s">
        <v>38</v>
      </c>
      <c r="C59" s="8">
        <v>371</v>
      </c>
      <c r="D59" s="9">
        <v>43564</v>
      </c>
      <c r="E59" s="7" t="s">
        <v>12</v>
      </c>
      <c r="F59" s="8" t="s">
        <v>13</v>
      </c>
      <c r="G59" s="10">
        <v>11720</v>
      </c>
      <c r="H59" s="10">
        <v>11720</v>
      </c>
    </row>
    <row r="60" spans="1:8" s="3" customFormat="1" x14ac:dyDescent="0.25">
      <c r="A60" s="7" t="s">
        <v>107</v>
      </c>
      <c r="B60" s="7" t="s">
        <v>35</v>
      </c>
      <c r="C60" s="8">
        <v>314</v>
      </c>
      <c r="D60" s="9">
        <v>43549</v>
      </c>
      <c r="E60" s="7" t="s">
        <v>12</v>
      </c>
      <c r="F60" s="8" t="s">
        <v>13</v>
      </c>
      <c r="G60" s="10">
        <v>15784.6</v>
      </c>
      <c r="H60" s="10">
        <v>7892.3</v>
      </c>
    </row>
    <row r="61" spans="1:8" s="3" customFormat="1" x14ac:dyDescent="0.25">
      <c r="A61" s="7" t="s">
        <v>81</v>
      </c>
      <c r="B61" s="7" t="s">
        <v>28</v>
      </c>
      <c r="C61" s="8">
        <v>170</v>
      </c>
      <c r="D61" s="9">
        <v>43514</v>
      </c>
      <c r="E61" s="7" t="s">
        <v>12</v>
      </c>
      <c r="F61" s="8" t="s">
        <v>13</v>
      </c>
      <c r="G61" s="10">
        <v>11409.8</v>
      </c>
      <c r="H61" s="10">
        <v>9491.9</v>
      </c>
    </row>
    <row r="62" spans="1:8" x14ac:dyDescent="0.25">
      <c r="G62" s="2"/>
    </row>
    <row r="63" spans="1:8" x14ac:dyDescent="0.25">
      <c r="G63" s="2"/>
    </row>
    <row r="64" spans="1:8" x14ac:dyDescent="0.25">
      <c r="G64" s="2"/>
    </row>
    <row r="65" spans="1:7" x14ac:dyDescent="0.25">
      <c r="A65" s="3"/>
      <c r="B65" s="3"/>
      <c r="G65" s="2"/>
    </row>
    <row r="66" spans="1:7" x14ac:dyDescent="0.25">
      <c r="G66" s="2"/>
    </row>
    <row r="67" spans="1:7" x14ac:dyDescent="0.25">
      <c r="G67" s="2"/>
    </row>
    <row r="68" spans="1:7" x14ac:dyDescent="0.25">
      <c r="G68" s="2"/>
    </row>
  </sheetData>
  <sheetProtection algorithmName="SHA-512" hashValue="Iyf04iKVMc93/9CxKbwpVyZWUsroPQvnWKKsLj1GC2PB+F7mFPo2gjANhFnI57twfuokpnvJMMxip+ONjth9fQ==" saltValue="yDgTWx6fDftSdwyY858nTw==" spinCount="100000" sheet="1" objects="1" scenarios="1" selectLockedCells="1" sort="0" autoFilter="0" selectUnlockedCells="1"/>
  <mergeCells count="1">
    <mergeCell ref="C5:D5"/>
  </mergeCells>
  <pageMargins left="0.51181102362204722" right="0.51181102362204722" top="0.31496062992125984" bottom="0.43307086614173229" header="0.31496062992125984" footer="0.15748031496062992"/>
  <pageSetup paperSize="9" scale="64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2019</vt:lpstr>
      <vt:lpstr>'2019'!Titoli_stampa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Alfio Vananti</dc:creator>
  <cp:lastModifiedBy>Alfio Vananti</cp:lastModifiedBy>
  <cp:lastPrinted>2020-02-07T13:53:38Z</cp:lastPrinted>
  <dcterms:created xsi:type="dcterms:W3CDTF">2019-09-09T15:06:16Z</dcterms:created>
  <dcterms:modified xsi:type="dcterms:W3CDTF">2020-02-13T12:37:05Z</dcterms:modified>
</cp:coreProperties>
</file>